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部门（单位）收支情况" sheetId="14" r:id="rId1"/>
    <sheet name="部门（单位）整体支出绩效自评情况" sheetId="13" r:id="rId2"/>
    <sheet name="部门整体支出绩效自评表 " sheetId="16" r:id="rId3"/>
  </sheets>
  <calcPr calcId="144525"/>
</workbook>
</file>

<file path=xl/sharedStrings.xml><?xml version="1.0" encoding="utf-8"?>
<sst xmlns="http://schemas.openxmlformats.org/spreadsheetml/2006/main" count="169" uniqueCount="143">
  <si>
    <t>二、部门（单位）收支情况</t>
  </si>
  <si>
    <t>年度收入情况（万元）</t>
  </si>
  <si>
    <t>收入合计</t>
  </si>
  <si>
    <t>其中：</t>
  </si>
  <si>
    <t>上年      结转</t>
  </si>
  <si>
    <t>公共财政拨款</t>
  </si>
  <si>
    <t>政府基金拨款</t>
  </si>
  <si>
    <t>纳入专户管理的非税  收入拨款</t>
  </si>
  <si>
    <t>其他收入</t>
  </si>
  <si>
    <t>部门（单位）年度经费支出和结余情况（万元）</t>
  </si>
  <si>
    <t>经费支出合计</t>
  </si>
  <si>
    <t>结余</t>
  </si>
  <si>
    <t>基本       支出</t>
  </si>
  <si>
    <t>项目      支出</t>
  </si>
  <si>
    <t>当年     结余</t>
  </si>
  <si>
    <t>累计     结余</t>
  </si>
  <si>
    <t>人员     支出</t>
  </si>
  <si>
    <t>公用     支出</t>
  </si>
  <si>
    <t>三公经费支出合计</t>
  </si>
  <si>
    <t>公务接待费</t>
  </si>
  <si>
    <t>公务用车运维费</t>
  </si>
  <si>
    <t>公务用车购置费</t>
  </si>
  <si>
    <t>其他交通费</t>
  </si>
  <si>
    <t>因公出国费</t>
  </si>
  <si>
    <t>固定资产合计</t>
  </si>
  <si>
    <t>其他</t>
  </si>
  <si>
    <t>在用固定资产</t>
  </si>
  <si>
    <t>出租固定资产</t>
  </si>
  <si>
    <t>三、部门（单位）整体支出绩效自评情况</t>
  </si>
  <si>
    <t>整体支出绩效定性目标及实施计划完成情况</t>
  </si>
  <si>
    <t>预期目标</t>
  </si>
  <si>
    <t>实际完成</t>
  </si>
  <si>
    <t>学校重点工作按计划推进</t>
  </si>
  <si>
    <t>1.胜利召开中国共产党凯里学院第二次代表大会。2.学校目标绩效考核工作成绩斐然。一是荣获全省高校2019年度目标绩效考核二等奖.3.学校党建工作亮点呈现。我校大数据工程学院党总支教工党支部被省委列为“全省党支部标准化规范化建设示范点”。党建工作连续五年被州委教育工委考核为全州教育系统第一名。4.学校安全稳定工作成效突出。5.学校思想政治教育工作成绩显著。6.加强统一战线和团委工作，广泛凝聚发展力量。7.学校教育扶贫工作取得实效。</t>
  </si>
  <si>
    <t>教学质量不断提升</t>
  </si>
  <si>
    <t>1.深入推进一流专业建设，提升专业内涵和建设水平。2.积极推进师范类专业认证工作。3.深入推进一流课程建设。</t>
  </si>
  <si>
    <t>科学创新能力稳步提升</t>
  </si>
  <si>
    <t>2020年，共发表学术论文641篇,其中SCI 26篇、EI 4篇、CSCD 13篇、CSSCI 12篇、北大核心74篇。首次作为第一作者在SCIⅠ区收录论文达到3篇。出版著作、教材、作品集共63部；获发明专利授权2项，实用新型、外观设计专利授权139项。获立项科研项目143项，其中校外84项。</t>
  </si>
  <si>
    <t>全面加强学生工作</t>
  </si>
  <si>
    <t>1.进一步强化学生思想政治教育。一是加强辅导员队伍建设。二是加强征兵工作管理，开设预征实验班积极引导有志青年应征入伍，2020年共有84名大学生入伍，超额完成征兵工作任务，荣获“2019年全省征兵工作先进单位”称号。2.认真做好学生资助工作。审核发放各类奖助学金、贫困学生资助等学生14984人次，资助金额6000余万元。审核发放大学生服义务兵役补偿代偿、毕业生下基层工作学费补偿350余万；3.不断加强就业工作。“多渠道、全方位、立体化”开展招生宣传，形成类型多样，层次分明，结构合理的生源特点，生源质量得到进一步提高。2020届毕业生就业率达94%。</t>
  </si>
  <si>
    <t>加强师资队伍建设</t>
  </si>
  <si>
    <t>加强人才引进与培养工作。培养引进高层次人才10人，其中6名体检合格签订了意向性协议，引进急需紧缺人才26人。</t>
  </si>
  <si>
    <t>部门整体支出绩效自评表</t>
  </si>
  <si>
    <t xml:space="preserve">    (2020年度)</t>
  </si>
  <si>
    <t>单位（盖章）：凯里学院</t>
  </si>
  <si>
    <t>填报日期：</t>
  </si>
  <si>
    <t>部门（单位）名称</t>
  </si>
  <si>
    <t>凯里学院</t>
  </si>
  <si>
    <r>
      <rPr>
        <sz val="9"/>
        <color indexed="8"/>
        <rFont val="宋体"/>
        <charset val="134"/>
      </rPr>
      <t xml:space="preserve">部门（单位）总体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>资金（万元）</t>
    </r>
  </si>
  <si>
    <t>资金来源</t>
  </si>
  <si>
    <t>全年预算数（A）</t>
  </si>
  <si>
    <t>全年执行数（B）</t>
  </si>
  <si>
    <r>
      <rPr>
        <sz val="9"/>
        <color indexed="8"/>
        <rFont val="宋体"/>
        <charset val="134"/>
      </rPr>
      <t>执行率（B</t>
    </r>
    <r>
      <rPr>
        <sz val="9"/>
        <color indexed="8"/>
        <rFont val="宋体"/>
        <charset val="134"/>
      </rPr>
      <t>/A)</t>
    </r>
  </si>
  <si>
    <t>年度资金总额：</t>
  </si>
  <si>
    <t>基本支出</t>
  </si>
  <si>
    <t>—</t>
  </si>
  <si>
    <t>项目支出</t>
  </si>
  <si>
    <t>其他资金</t>
  </si>
  <si>
    <t>年度总体目标</t>
  </si>
  <si>
    <t>实际完成情况</t>
  </si>
  <si>
    <t>2020年学校重点工作按计划推进；教学质量不断提升；科学创新能力稳步提升；全面加强学生工作；加强师资队伍建设。</t>
  </si>
  <si>
    <t>指标</t>
  </si>
  <si>
    <t>一级指标</t>
  </si>
  <si>
    <t>二级指标</t>
  </si>
  <si>
    <t>三级指标</t>
  </si>
  <si>
    <t>年度指标值（A）</t>
  </si>
  <si>
    <t>实际完成值（B）</t>
  </si>
  <si>
    <t>分值</t>
  </si>
  <si>
    <t>得分</t>
  </si>
  <si>
    <t>未完成原因分析</t>
  </si>
  <si>
    <t>投入</t>
  </si>
  <si>
    <t>目标设定</t>
  </si>
  <si>
    <t>绩效目标合理性</t>
  </si>
  <si>
    <t>绩效指标明确性</t>
  </si>
  <si>
    <t>预算配置</t>
  </si>
  <si>
    <t>在职人员控制率</t>
  </si>
  <si>
    <t>“三公经费”变动率</t>
  </si>
  <si>
    <t>无变动</t>
  </si>
  <si>
    <t>预算执行</t>
  </si>
  <si>
    <t>预算调整率</t>
  </si>
  <si>
    <t>公用经费控制率</t>
  </si>
  <si>
    <t>预算执行率</t>
  </si>
  <si>
    <t>我校追加预算数比率为122%，未完成预算的资金大部分都是专项资金，专项资金未使用的原因是资金到账晚，最晚到账时间为2020年12月份。</t>
  </si>
  <si>
    <t>预算管理</t>
  </si>
  <si>
    <t>管理制度健全性</t>
  </si>
  <si>
    <t>建立健全专项资金管理制度和内部控制制度</t>
  </si>
  <si>
    <t>资金使用合规性</t>
  </si>
  <si>
    <t>专账核算、按照国库集中支付中心有关规定支付、按照政府采购相关规定执行</t>
  </si>
  <si>
    <t>预决算信息公开</t>
  </si>
  <si>
    <t>按时公开</t>
  </si>
  <si>
    <t>基础信息完善</t>
  </si>
  <si>
    <t>真实、完整、准确</t>
  </si>
  <si>
    <t>资产管理</t>
  </si>
  <si>
    <t>制定了资产管理制度的文件</t>
  </si>
  <si>
    <t>资产管理安全性</t>
  </si>
  <si>
    <t>资产保存完整、配置合理、处理规范、帐实相符</t>
  </si>
  <si>
    <t>固定资产利用率</t>
  </si>
  <si>
    <t>产出</t>
  </si>
  <si>
    <t>数量指标</t>
  </si>
  <si>
    <t>2020年凯里学院完成年初预算数</t>
  </si>
  <si>
    <t>正常发放2020年教职工、离退休人员、抚恤人员工资及生活补助人数</t>
  </si>
  <si>
    <t>按实际人数发放</t>
  </si>
  <si>
    <t>质量指标</t>
  </si>
  <si>
    <t>财政资金使用合规性</t>
  </si>
  <si>
    <t>规范预算开支，符合国家财经法规和单位财务管理制度规定</t>
  </si>
  <si>
    <t>全部完成</t>
  </si>
  <si>
    <t>正常发放2020年教职工、离退休人员、抚恤人员工资及生活补助人数到位率</t>
  </si>
  <si>
    <t>项目实施结束后验收合格率</t>
  </si>
  <si>
    <t>合格</t>
  </si>
  <si>
    <t>时效</t>
  </si>
  <si>
    <t>发放教职工工资福利及时性</t>
  </si>
  <si>
    <t>支付学校运转经费及时性</t>
  </si>
  <si>
    <t>成本</t>
  </si>
  <si>
    <t>计划成本与实际成本差异</t>
  </si>
  <si>
    <t>公用经费节约</t>
  </si>
  <si>
    <t>不超全年预算</t>
  </si>
  <si>
    <t>未超过全年预算</t>
  </si>
  <si>
    <t>三公经费节约</t>
  </si>
  <si>
    <t>效益</t>
  </si>
  <si>
    <t>经济效益</t>
  </si>
  <si>
    <t>助力脱贫攻坚</t>
  </si>
  <si>
    <t>效果良好</t>
  </si>
  <si>
    <t>社会效益</t>
  </si>
  <si>
    <t>按时发放教职工工资，保障基本生活，有利于社会稳定</t>
  </si>
  <si>
    <t>满足职工基本生活需求</t>
  </si>
  <si>
    <t>2020年毕业生学生就业率</t>
  </si>
  <si>
    <t>90%以上</t>
  </si>
  <si>
    <t>生态效益</t>
  </si>
  <si>
    <t>加快推进生态文明校园建设</t>
  </si>
  <si>
    <t>可持续影响</t>
  </si>
  <si>
    <t>高校综合实力</t>
  </si>
  <si>
    <t>不断提升</t>
  </si>
  <si>
    <t>满意度</t>
  </si>
  <si>
    <t>服务对象满意度</t>
  </si>
  <si>
    <t>不断提升学校内涵建设水平，提高办学实力，社会声誉显著提升，社会满意程度</t>
  </si>
  <si>
    <t>95%以上</t>
  </si>
  <si>
    <t>总分</t>
  </si>
  <si>
    <t>自评结论</t>
  </si>
  <si>
    <t>优秀</t>
  </si>
  <si>
    <r>
      <rPr>
        <sz val="9"/>
        <color indexed="8"/>
        <rFont val="宋体"/>
        <charset val="134"/>
      </rPr>
  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投入指标10分、过程指标20分（其中：预算资金执行率10分）、</t>
    </r>
    <r>
      <rPr>
        <sz val="9"/>
        <color indexed="8"/>
        <rFont val="宋体"/>
        <charset val="134"/>
      </rPr>
      <t>产出指标</t>
    </r>
    <r>
      <rPr>
        <sz val="9"/>
        <color indexed="8"/>
        <rFont val="宋体"/>
        <charset val="134"/>
      </rPr>
      <t>35</t>
    </r>
    <r>
      <rPr>
        <sz val="9"/>
        <color indexed="8"/>
        <rFont val="宋体"/>
        <charset val="134"/>
      </rPr>
      <t>分、效益指标</t>
    </r>
    <r>
      <rPr>
        <sz val="9"/>
        <color indexed="8"/>
        <rFont val="宋体"/>
        <charset val="134"/>
      </rPr>
      <t>25</t>
    </r>
    <r>
      <rPr>
        <sz val="9"/>
        <color indexed="8"/>
        <rFont val="宋体"/>
        <charset val="134"/>
      </rPr>
      <t>分、服务对象满意度10分。如有特殊情况，除预算资金执行率外，其他指标权重可作适当调整，但总分应为100分。各项三级指标得分最高不能超过该指标分值</t>
    </r>
  </si>
  <si>
    <t>2.未完成原因分析：说明偏离目标、不能完成目标的原因及拟采取的措施。</t>
  </si>
  <si>
    <t>3.定量指标若为正向指标（即指标值为≥*），则得分计算方法应用实际完成值（（B）/年度指标值（A）*该指标分值；若定量指标为反向指标(即指标值为≤*），则得分计算方法应用年度指标值（A）/实际完成值（B）*该指标分值。</t>
  </si>
  <si>
    <t>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</si>
</sst>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20"/>
      <color indexed="8"/>
      <name val="仿宋_GB2312"/>
      <charset val="134"/>
    </font>
    <font>
      <sz val="16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7" fillId="0" borderId="14" xfId="0" applyNumberFormat="1" applyFont="1" applyBorder="1" applyAlignment="1">
      <alignment horizontal="left" vertical="center" wrapText="1"/>
    </xf>
    <xf numFmtId="176" fontId="7" fillId="0" borderId="15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8" workbookViewId="0">
      <selection activeCell="G16" sqref="G16:H16"/>
    </sheetView>
  </sheetViews>
  <sheetFormatPr defaultColWidth="9" defaultRowHeight="13.5"/>
  <cols>
    <col min="1" max="1" width="12.625" customWidth="1"/>
    <col min="3" max="3" width="12.375" customWidth="1"/>
    <col min="4" max="5" width="10.375" customWidth="1"/>
    <col min="6" max="6" width="11.625" customWidth="1"/>
    <col min="7" max="8" width="9.5" customWidth="1"/>
  </cols>
  <sheetData>
    <row r="1" ht="103.5" customHeight="1" spans="1:8">
      <c r="A1" s="54" t="s">
        <v>0</v>
      </c>
      <c r="B1" s="54"/>
      <c r="C1" s="54"/>
      <c r="D1" s="54"/>
      <c r="E1" s="54"/>
      <c r="F1" s="54"/>
      <c r="G1" s="54"/>
      <c r="H1" s="55"/>
    </row>
    <row r="2" ht="30.75" customHeight="1" spans="1:8">
      <c r="A2" s="48" t="s">
        <v>1</v>
      </c>
      <c r="B2" s="48"/>
      <c r="C2" s="48"/>
      <c r="D2" s="48"/>
      <c r="E2" s="48"/>
      <c r="F2" s="48"/>
      <c r="G2" s="48"/>
      <c r="H2" s="48"/>
    </row>
    <row r="3" ht="25.5" customHeight="1" spans="1:8">
      <c r="A3" s="56" t="s">
        <v>2</v>
      </c>
      <c r="B3" s="57"/>
      <c r="C3" s="58" t="s">
        <v>3</v>
      </c>
      <c r="D3" s="58"/>
      <c r="E3" s="58"/>
      <c r="F3" s="58"/>
      <c r="G3" s="58"/>
      <c r="H3" s="58"/>
    </row>
    <row r="4" ht="58.5" customHeight="1" spans="1:9">
      <c r="A4" s="59"/>
      <c r="B4" s="60"/>
      <c r="C4" s="61" t="s">
        <v>4</v>
      </c>
      <c r="D4" s="61" t="s">
        <v>5</v>
      </c>
      <c r="E4" s="61" t="s">
        <v>6</v>
      </c>
      <c r="F4" s="61" t="s">
        <v>7</v>
      </c>
      <c r="G4" s="62" t="s">
        <v>8</v>
      </c>
      <c r="H4" s="63"/>
      <c r="I4" s="85"/>
    </row>
    <row r="5" ht="31.5" customHeight="1" spans="1:8">
      <c r="A5" s="64">
        <v>67632.14</v>
      </c>
      <c r="B5" s="65"/>
      <c r="C5" s="66">
        <v>30182.67</v>
      </c>
      <c r="D5" s="66">
        <v>31402.38</v>
      </c>
      <c r="E5" s="66"/>
      <c r="F5" s="67">
        <v>5091.56</v>
      </c>
      <c r="G5" s="68">
        <v>955.53</v>
      </c>
      <c r="H5" s="68"/>
    </row>
    <row r="6" ht="49.5" customHeight="1" spans="1:8">
      <c r="A6" s="48" t="s">
        <v>9</v>
      </c>
      <c r="B6" s="48"/>
      <c r="C6" s="48"/>
      <c r="D6" s="48"/>
      <c r="E6" s="48"/>
      <c r="F6" s="48"/>
      <c r="G6" s="48"/>
      <c r="H6" s="48"/>
    </row>
    <row r="7" ht="28.5" customHeight="1" spans="1:8">
      <c r="A7" s="69" t="s">
        <v>10</v>
      </c>
      <c r="B7" s="70"/>
      <c r="C7" s="58" t="s">
        <v>3</v>
      </c>
      <c r="D7" s="58"/>
      <c r="E7" s="58"/>
      <c r="F7" s="58"/>
      <c r="G7" s="58" t="s">
        <v>11</v>
      </c>
      <c r="H7" s="58"/>
    </row>
    <row r="8" ht="27" customHeight="1" spans="1:8">
      <c r="A8" s="71"/>
      <c r="B8" s="72"/>
      <c r="C8" s="73" t="s">
        <v>12</v>
      </c>
      <c r="D8" s="58" t="s">
        <v>3</v>
      </c>
      <c r="E8" s="58"/>
      <c r="F8" s="73" t="s">
        <v>13</v>
      </c>
      <c r="G8" s="61" t="s">
        <v>14</v>
      </c>
      <c r="H8" s="74" t="s">
        <v>15</v>
      </c>
    </row>
    <row r="9" ht="37.5" customHeight="1" spans="1:8">
      <c r="A9" s="75"/>
      <c r="B9" s="76"/>
      <c r="C9" s="77"/>
      <c r="D9" s="61" t="s">
        <v>16</v>
      </c>
      <c r="E9" s="61" t="s">
        <v>17</v>
      </c>
      <c r="F9" s="77"/>
      <c r="G9" s="61"/>
      <c r="H9" s="74"/>
    </row>
    <row r="10" ht="34.5" customHeight="1" spans="1:8">
      <c r="A10" s="64">
        <v>51724.18</v>
      </c>
      <c r="B10" s="65"/>
      <c r="C10" s="67">
        <v>23858.16</v>
      </c>
      <c r="D10" s="66">
        <v>19635.13</v>
      </c>
      <c r="E10" s="66">
        <v>4223.03</v>
      </c>
      <c r="F10" s="66">
        <v>27866.02</v>
      </c>
      <c r="G10" s="78"/>
      <c r="H10" s="78"/>
    </row>
    <row r="11" ht="30.75" customHeight="1" spans="1:8">
      <c r="A11" s="56" t="s">
        <v>18</v>
      </c>
      <c r="B11" s="57"/>
      <c r="C11" s="79" t="s">
        <v>3</v>
      </c>
      <c r="D11" s="80"/>
      <c r="E11" s="80"/>
      <c r="F11" s="80"/>
      <c r="G11" s="80"/>
      <c r="H11" s="81"/>
    </row>
    <row r="12" ht="60" customHeight="1" spans="1:8">
      <c r="A12" s="59"/>
      <c r="B12" s="60"/>
      <c r="C12" s="82" t="s">
        <v>19</v>
      </c>
      <c r="D12" s="61" t="s">
        <v>20</v>
      </c>
      <c r="E12" s="61" t="s">
        <v>21</v>
      </c>
      <c r="F12" s="82" t="s">
        <v>22</v>
      </c>
      <c r="G12" s="62" t="s">
        <v>23</v>
      </c>
      <c r="H12" s="63"/>
    </row>
    <row r="13" ht="32.25" customHeight="1" spans="1:8">
      <c r="A13" s="64">
        <v>30</v>
      </c>
      <c r="B13" s="65"/>
      <c r="C13" s="83"/>
      <c r="D13" s="83">
        <v>30</v>
      </c>
      <c r="E13" s="84"/>
      <c r="F13" s="84"/>
      <c r="G13" s="48"/>
      <c r="H13" s="48"/>
    </row>
    <row r="14" ht="23.25" customHeight="1" spans="1:8">
      <c r="A14" s="56" t="s">
        <v>24</v>
      </c>
      <c r="B14" s="57"/>
      <c r="C14" s="58" t="s">
        <v>3</v>
      </c>
      <c r="D14" s="58"/>
      <c r="E14" s="58"/>
      <c r="F14" s="58"/>
      <c r="G14" s="58" t="s">
        <v>25</v>
      </c>
      <c r="H14" s="58"/>
    </row>
    <row r="15" ht="32.25" customHeight="1" spans="1:8">
      <c r="A15" s="59"/>
      <c r="B15" s="60"/>
      <c r="C15" s="62" t="s">
        <v>26</v>
      </c>
      <c r="D15" s="63"/>
      <c r="E15" s="62" t="s">
        <v>27</v>
      </c>
      <c r="F15" s="63"/>
      <c r="G15" s="58"/>
      <c r="H15" s="58"/>
    </row>
    <row r="16" ht="32.25" customHeight="1" spans="1:8">
      <c r="A16" s="64">
        <v>60098.1</v>
      </c>
      <c r="B16" s="65"/>
      <c r="C16" s="64">
        <v>57874.27</v>
      </c>
      <c r="D16" s="65"/>
      <c r="E16" s="64">
        <v>2223.83</v>
      </c>
      <c r="F16" s="65"/>
      <c r="G16" s="64"/>
      <c r="H16" s="65"/>
    </row>
    <row r="18" ht="12.75" customHeight="1"/>
  </sheetData>
  <mergeCells count="31">
    <mergeCell ref="A1:G1"/>
    <mergeCell ref="A2:H2"/>
    <mergeCell ref="C3:H3"/>
    <mergeCell ref="G4:H4"/>
    <mergeCell ref="A5:B5"/>
    <mergeCell ref="G5:H5"/>
    <mergeCell ref="A6:H6"/>
    <mergeCell ref="C7:F7"/>
    <mergeCell ref="G7:H7"/>
    <mergeCell ref="D8:E8"/>
    <mergeCell ref="A10:B10"/>
    <mergeCell ref="C11:H11"/>
    <mergeCell ref="G12:H12"/>
    <mergeCell ref="A13:B13"/>
    <mergeCell ref="G13:H13"/>
    <mergeCell ref="C14:F14"/>
    <mergeCell ref="C15:D15"/>
    <mergeCell ref="E15:F15"/>
    <mergeCell ref="A16:B16"/>
    <mergeCell ref="C16:D16"/>
    <mergeCell ref="E16:F16"/>
    <mergeCell ref="G16:H16"/>
    <mergeCell ref="C8:C9"/>
    <mergeCell ref="F8:F9"/>
    <mergeCell ref="G8:G9"/>
    <mergeCell ref="H8:H9"/>
    <mergeCell ref="A11:B12"/>
    <mergeCell ref="A14:B15"/>
    <mergeCell ref="G14:H15"/>
    <mergeCell ref="A7:B9"/>
    <mergeCell ref="A3:B4"/>
  </mergeCells>
  <pageMargins left="0.91" right="0.1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10" sqref="F10"/>
    </sheetView>
  </sheetViews>
  <sheetFormatPr defaultColWidth="9" defaultRowHeight="13.5"/>
  <cols>
    <col min="1" max="1" width="16.5" customWidth="1"/>
    <col min="2" max="4" width="16.125" customWidth="1"/>
    <col min="5" max="5" width="23.5" customWidth="1"/>
  </cols>
  <sheetData>
    <row r="1" ht="70.5" customHeight="1" spans="1:5">
      <c r="A1" s="45" t="s">
        <v>28</v>
      </c>
      <c r="B1" s="45"/>
      <c r="C1" s="45"/>
      <c r="D1" s="45"/>
      <c r="E1" s="45"/>
    </row>
    <row r="2" ht="38.25" customHeight="1" spans="1:5">
      <c r="A2" s="46" t="s">
        <v>29</v>
      </c>
      <c r="B2" s="47" t="s">
        <v>30</v>
      </c>
      <c r="C2" s="48"/>
      <c r="D2" s="48" t="s">
        <v>31</v>
      </c>
      <c r="E2" s="48"/>
    </row>
    <row r="3" ht="52.5" customHeight="1" spans="1:5">
      <c r="A3" s="46"/>
      <c r="B3" s="47" t="s">
        <v>32</v>
      </c>
      <c r="C3" s="48"/>
      <c r="D3" s="49" t="s">
        <v>33</v>
      </c>
      <c r="E3" s="50"/>
    </row>
    <row r="4" ht="109.5" customHeight="1" spans="1:10">
      <c r="A4" s="46"/>
      <c r="B4" s="47"/>
      <c r="C4" s="48"/>
      <c r="D4" s="51"/>
      <c r="E4" s="52"/>
      <c r="J4" s="53"/>
    </row>
    <row r="5" ht="52.5" customHeight="1" spans="1:5">
      <c r="A5" s="46"/>
      <c r="B5" s="47" t="s">
        <v>34</v>
      </c>
      <c r="C5" s="48"/>
      <c r="D5" s="49" t="s">
        <v>35</v>
      </c>
      <c r="E5" s="50"/>
    </row>
    <row r="6" ht="52.5" customHeight="1" spans="1:5">
      <c r="A6" s="46"/>
      <c r="B6" s="47"/>
      <c r="C6" s="48"/>
      <c r="D6" s="51"/>
      <c r="E6" s="52"/>
    </row>
    <row r="7" ht="52.5" customHeight="1" spans="1:5">
      <c r="A7" s="46"/>
      <c r="B7" s="47" t="s">
        <v>36</v>
      </c>
      <c r="C7" s="48"/>
      <c r="D7" s="49" t="s">
        <v>37</v>
      </c>
      <c r="E7" s="50"/>
    </row>
    <row r="8" ht="52.5" customHeight="1" spans="1:5">
      <c r="A8" s="46"/>
      <c r="B8" s="47"/>
      <c r="C8" s="48"/>
      <c r="D8" s="51"/>
      <c r="E8" s="52"/>
    </row>
    <row r="9" ht="52.5" customHeight="1" spans="1:5">
      <c r="A9" s="46"/>
      <c r="B9" s="47" t="s">
        <v>38</v>
      </c>
      <c r="C9" s="48"/>
      <c r="D9" s="49" t="s">
        <v>39</v>
      </c>
      <c r="E9" s="50"/>
    </row>
    <row r="10" ht="135" customHeight="1" spans="1:5">
      <c r="A10" s="46"/>
      <c r="B10" s="47"/>
      <c r="C10" s="48"/>
      <c r="D10" s="51"/>
      <c r="E10" s="52"/>
    </row>
    <row r="11" ht="52.5" customHeight="1" spans="1:5">
      <c r="A11" s="46"/>
      <c r="B11" s="47" t="s">
        <v>40</v>
      </c>
      <c r="C11" s="48"/>
      <c r="D11" s="49" t="s">
        <v>41</v>
      </c>
      <c r="E11" s="50"/>
    </row>
    <row r="12" ht="3" customHeight="1" spans="1:5">
      <c r="A12" s="46"/>
      <c r="B12" s="47"/>
      <c r="C12" s="48"/>
      <c r="D12" s="51"/>
      <c r="E12" s="52"/>
    </row>
  </sheetData>
  <mergeCells count="14">
    <mergeCell ref="A1:E1"/>
    <mergeCell ref="B2:C2"/>
    <mergeCell ref="D2:E2"/>
    <mergeCell ref="A2:A12"/>
    <mergeCell ref="B7:C8"/>
    <mergeCell ref="D7:E8"/>
    <mergeCell ref="B3:C4"/>
    <mergeCell ref="D3:E4"/>
    <mergeCell ref="B5:C6"/>
    <mergeCell ref="D5:E6"/>
    <mergeCell ref="B9:C10"/>
    <mergeCell ref="D9:E10"/>
    <mergeCell ref="B11:C12"/>
    <mergeCell ref="D11:E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" workbookViewId="0">
      <selection activeCell="M21" sqref="M21"/>
    </sheetView>
  </sheetViews>
  <sheetFormatPr defaultColWidth="9" defaultRowHeight="13.5"/>
  <cols>
    <col min="1" max="1" width="7" customWidth="1"/>
    <col min="2" max="2" width="7.75" customWidth="1"/>
    <col min="3" max="3" width="11.875" customWidth="1"/>
    <col min="4" max="4" width="20.5" customWidth="1"/>
    <col min="5" max="6" width="14.125" style="1" customWidth="1"/>
    <col min="7" max="8" width="7.125" customWidth="1"/>
    <col min="9" max="9" width="12.875" customWidth="1"/>
    <col min="10" max="10" width="12.625"/>
  </cols>
  <sheetData>
    <row r="1" hidden="1"/>
    <row r="2" ht="20.2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4.25" spans="1:9">
      <c r="A3" s="3"/>
      <c r="B3" s="3"/>
      <c r="C3" s="3"/>
      <c r="D3" s="4" t="s">
        <v>43</v>
      </c>
      <c r="E3" s="4"/>
      <c r="F3" s="5"/>
      <c r="G3" s="3"/>
      <c r="H3" s="3"/>
      <c r="I3" s="3"/>
    </row>
    <row r="4" spans="1:9">
      <c r="A4" s="3" t="s">
        <v>44</v>
      </c>
      <c r="B4" s="3"/>
      <c r="C4" s="3"/>
      <c r="D4" s="3"/>
      <c r="E4" s="5"/>
      <c r="F4" s="5"/>
      <c r="G4" s="3" t="s">
        <v>45</v>
      </c>
      <c r="H4" s="3"/>
      <c r="I4" s="3"/>
    </row>
    <row r="5" spans="1:9">
      <c r="A5" s="6" t="s">
        <v>46</v>
      </c>
      <c r="B5" s="6"/>
      <c r="C5" s="6" t="s">
        <v>47</v>
      </c>
      <c r="D5" s="6"/>
      <c r="E5" s="6"/>
      <c r="F5" s="6"/>
      <c r="G5" s="6"/>
      <c r="H5" s="6"/>
      <c r="I5" s="6"/>
    </row>
    <row r="6" customHeight="1" spans="1:9">
      <c r="A6" s="7" t="s">
        <v>48</v>
      </c>
      <c r="B6" s="8"/>
      <c r="C6" s="9" t="s">
        <v>49</v>
      </c>
      <c r="D6" s="10" t="s">
        <v>50</v>
      </c>
      <c r="E6" s="11"/>
      <c r="F6" s="6" t="s">
        <v>51</v>
      </c>
      <c r="G6" s="10" t="s">
        <v>52</v>
      </c>
      <c r="H6" s="12"/>
      <c r="I6" s="11"/>
    </row>
    <row r="7" spans="1:9">
      <c r="A7" s="13"/>
      <c r="B7" s="14"/>
      <c r="C7" s="9" t="s">
        <v>53</v>
      </c>
      <c r="D7" s="10">
        <f>31402.37+5091.56+955.53+30182.67</f>
        <v>67632.13</v>
      </c>
      <c r="E7" s="11"/>
      <c r="F7" s="6">
        <f>F8+F9</f>
        <v>51724.18</v>
      </c>
      <c r="G7" s="15">
        <v>0.7648</v>
      </c>
      <c r="H7" s="12"/>
      <c r="I7" s="11"/>
    </row>
    <row r="8" spans="1:9">
      <c r="A8" s="13"/>
      <c r="B8" s="14"/>
      <c r="C8" s="9" t="s">
        <v>54</v>
      </c>
      <c r="D8" s="10">
        <f>17058+1942.64</f>
        <v>19000.64</v>
      </c>
      <c r="E8" s="11"/>
      <c r="F8" s="16">
        <v>23858.16</v>
      </c>
      <c r="G8" s="10" t="s">
        <v>55</v>
      </c>
      <c r="H8" s="12"/>
      <c r="I8" s="11"/>
    </row>
    <row r="9" spans="1:9">
      <c r="A9" s="13"/>
      <c r="B9" s="14"/>
      <c r="C9" s="9" t="s">
        <v>56</v>
      </c>
      <c r="D9" s="10">
        <f>14344.37+24197.47</f>
        <v>38541.84</v>
      </c>
      <c r="E9" s="11"/>
      <c r="F9" s="16">
        <v>27866.02</v>
      </c>
      <c r="G9" s="10" t="s">
        <v>55</v>
      </c>
      <c r="H9" s="12"/>
      <c r="I9" s="11"/>
    </row>
    <row r="10" spans="1:9">
      <c r="A10" s="13"/>
      <c r="B10" s="14"/>
      <c r="C10" s="9" t="s">
        <v>57</v>
      </c>
      <c r="D10" s="10">
        <f>D7-D8-D9</f>
        <v>10089.65</v>
      </c>
      <c r="E10" s="11"/>
      <c r="F10" s="6"/>
      <c r="G10" s="10" t="s">
        <v>55</v>
      </c>
      <c r="H10" s="12"/>
      <c r="I10" s="11"/>
    </row>
    <row r="11" spans="1:9">
      <c r="A11" s="17" t="s">
        <v>58</v>
      </c>
      <c r="B11" s="6" t="s">
        <v>30</v>
      </c>
      <c r="C11" s="6"/>
      <c r="D11" s="6"/>
      <c r="E11" s="6" t="s">
        <v>59</v>
      </c>
      <c r="F11" s="6"/>
      <c r="G11" s="6"/>
      <c r="H11" s="6"/>
      <c r="I11" s="6"/>
    </row>
    <row r="12" spans="1:9">
      <c r="A12" s="18"/>
      <c r="B12" s="19" t="s">
        <v>60</v>
      </c>
      <c r="C12" s="20"/>
      <c r="D12" s="21"/>
      <c r="E12" s="7" t="s">
        <v>60</v>
      </c>
      <c r="F12" s="22"/>
      <c r="G12" s="23"/>
      <c r="H12" s="23"/>
      <c r="I12" s="23"/>
    </row>
    <row r="13" ht="36.75" customHeight="1" spans="1:9">
      <c r="A13" s="18"/>
      <c r="B13" s="24"/>
      <c r="C13" s="25"/>
      <c r="D13" s="26"/>
      <c r="E13" s="13"/>
      <c r="F13" s="27"/>
      <c r="G13" s="28"/>
      <c r="H13" s="28"/>
      <c r="I13" s="28"/>
    </row>
    <row r="14" spans="1:9">
      <c r="A14" s="29" t="s">
        <v>61</v>
      </c>
      <c r="B14" s="6" t="s">
        <v>62</v>
      </c>
      <c r="C14" s="6" t="s">
        <v>63</v>
      </c>
      <c r="D14" s="6" t="s">
        <v>64</v>
      </c>
      <c r="E14" s="6" t="s">
        <v>65</v>
      </c>
      <c r="F14" s="6" t="s">
        <v>66</v>
      </c>
      <c r="G14" s="6" t="s">
        <v>67</v>
      </c>
      <c r="H14" s="6" t="s">
        <v>68</v>
      </c>
      <c r="I14" s="42" t="s">
        <v>69</v>
      </c>
    </row>
    <row r="15" spans="1:9">
      <c r="A15" s="30"/>
      <c r="B15" s="6" t="s">
        <v>70</v>
      </c>
      <c r="C15" s="6" t="s">
        <v>71</v>
      </c>
      <c r="D15" s="31" t="s">
        <v>72</v>
      </c>
      <c r="E15" s="32">
        <v>1</v>
      </c>
      <c r="F15" s="32">
        <v>1</v>
      </c>
      <c r="G15" s="33">
        <v>2.5</v>
      </c>
      <c r="H15" s="33">
        <v>2.5</v>
      </c>
      <c r="I15" s="37"/>
    </row>
    <row r="16" spans="1:9">
      <c r="A16" s="30"/>
      <c r="B16" s="6"/>
      <c r="C16" s="6"/>
      <c r="D16" s="31" t="s">
        <v>73</v>
      </c>
      <c r="E16" s="32">
        <v>1</v>
      </c>
      <c r="F16" s="32">
        <v>1</v>
      </c>
      <c r="G16" s="33">
        <v>2.5</v>
      </c>
      <c r="H16" s="33">
        <v>2.5</v>
      </c>
      <c r="I16" s="37"/>
    </row>
    <row r="17" spans="1:9">
      <c r="A17" s="30"/>
      <c r="B17" s="6"/>
      <c r="C17" s="34" t="s">
        <v>74</v>
      </c>
      <c r="D17" s="31" t="s">
        <v>75</v>
      </c>
      <c r="E17" s="35">
        <v>0.5668</v>
      </c>
      <c r="F17" s="35">
        <v>0.5668</v>
      </c>
      <c r="G17" s="33">
        <v>2.5</v>
      </c>
      <c r="H17" s="33">
        <v>2.5</v>
      </c>
      <c r="I17" s="37"/>
    </row>
    <row r="18" spans="1:9">
      <c r="A18" s="30"/>
      <c r="B18" s="6"/>
      <c r="C18" s="34"/>
      <c r="D18" s="31" t="s">
        <v>76</v>
      </c>
      <c r="E18" s="6" t="s">
        <v>77</v>
      </c>
      <c r="F18" s="6" t="s">
        <v>77</v>
      </c>
      <c r="G18" s="33">
        <v>2.5</v>
      </c>
      <c r="H18" s="33">
        <v>2.5</v>
      </c>
      <c r="I18" s="37"/>
    </row>
    <row r="19" spans="1:9">
      <c r="A19" s="30"/>
      <c r="B19" s="18"/>
      <c r="C19" s="34" t="s">
        <v>78</v>
      </c>
      <c r="D19" s="31" t="s">
        <v>79</v>
      </c>
      <c r="E19" s="32">
        <v>1</v>
      </c>
      <c r="F19" s="32">
        <v>1.22</v>
      </c>
      <c r="G19" s="33">
        <v>2</v>
      </c>
      <c r="H19" s="33">
        <v>2</v>
      </c>
      <c r="I19" s="37"/>
    </row>
    <row r="20" spans="1:9">
      <c r="A20" s="30"/>
      <c r="B20" s="18"/>
      <c r="C20" s="34"/>
      <c r="D20" s="31" t="s">
        <v>80</v>
      </c>
      <c r="E20" s="32">
        <v>1</v>
      </c>
      <c r="F20" s="32">
        <v>1</v>
      </c>
      <c r="G20" s="33">
        <v>2</v>
      </c>
      <c r="H20" s="33">
        <v>2</v>
      </c>
      <c r="I20" s="37"/>
    </row>
    <row r="21" ht="90" spans="1:9">
      <c r="A21" s="30"/>
      <c r="B21" s="18"/>
      <c r="C21" s="34"/>
      <c r="D21" s="31" t="s">
        <v>81</v>
      </c>
      <c r="E21" s="32">
        <v>1</v>
      </c>
      <c r="F21" s="32">
        <v>0.7648</v>
      </c>
      <c r="G21" s="36">
        <v>6</v>
      </c>
      <c r="H21" s="36">
        <v>4.5</v>
      </c>
      <c r="I21" s="44" t="s">
        <v>82</v>
      </c>
    </row>
    <row r="22" ht="33.75" spans="1:9">
      <c r="A22" s="30"/>
      <c r="B22" s="18"/>
      <c r="C22" s="6" t="s">
        <v>83</v>
      </c>
      <c r="D22" s="33" t="s">
        <v>84</v>
      </c>
      <c r="E22" s="34" t="s">
        <v>85</v>
      </c>
      <c r="F22" s="34" t="s">
        <v>85</v>
      </c>
      <c r="G22" s="33">
        <v>2</v>
      </c>
      <c r="H22" s="33">
        <v>2</v>
      </c>
      <c r="I22" s="37"/>
    </row>
    <row r="23" ht="45" spans="1:9">
      <c r="A23" s="30"/>
      <c r="B23" s="18"/>
      <c r="C23" s="6"/>
      <c r="D23" s="33" t="s">
        <v>86</v>
      </c>
      <c r="E23" s="34" t="s">
        <v>87</v>
      </c>
      <c r="F23" s="34" t="s">
        <v>87</v>
      </c>
      <c r="G23" s="33">
        <v>1</v>
      </c>
      <c r="H23" s="33">
        <v>1</v>
      </c>
      <c r="I23" s="37"/>
    </row>
    <row r="24" spans="1:9">
      <c r="A24" s="30"/>
      <c r="B24" s="18"/>
      <c r="C24" s="6"/>
      <c r="D24" s="37" t="s">
        <v>88</v>
      </c>
      <c r="E24" s="6" t="s">
        <v>89</v>
      </c>
      <c r="F24" s="6" t="s">
        <v>89</v>
      </c>
      <c r="G24" s="33">
        <v>1</v>
      </c>
      <c r="H24" s="33">
        <v>1</v>
      </c>
      <c r="I24" s="37"/>
    </row>
    <row r="25" spans="1:9">
      <c r="A25" s="30"/>
      <c r="B25" s="18"/>
      <c r="C25" s="6"/>
      <c r="D25" s="37" t="s">
        <v>90</v>
      </c>
      <c r="E25" s="6" t="s">
        <v>91</v>
      </c>
      <c r="F25" s="6" t="s">
        <v>91</v>
      </c>
      <c r="G25" s="33">
        <v>1</v>
      </c>
      <c r="H25" s="33">
        <v>1</v>
      </c>
      <c r="I25" s="37"/>
    </row>
    <row r="26" ht="22.5" spans="1:9">
      <c r="A26" s="30"/>
      <c r="B26" s="18"/>
      <c r="C26" s="29" t="s">
        <v>92</v>
      </c>
      <c r="D26" s="33" t="s">
        <v>84</v>
      </c>
      <c r="E26" s="34" t="s">
        <v>93</v>
      </c>
      <c r="F26" s="34" t="s">
        <v>93</v>
      </c>
      <c r="G26" s="33">
        <v>2</v>
      </c>
      <c r="H26" s="33">
        <v>2</v>
      </c>
      <c r="I26" s="37"/>
    </row>
    <row r="27" ht="33.75" spans="1:9">
      <c r="A27" s="30"/>
      <c r="B27" s="18"/>
      <c r="C27" s="30"/>
      <c r="D27" s="33" t="s">
        <v>94</v>
      </c>
      <c r="E27" s="34" t="s">
        <v>95</v>
      </c>
      <c r="F27" s="34" t="s">
        <v>95</v>
      </c>
      <c r="G27" s="33">
        <v>1</v>
      </c>
      <c r="H27" s="33">
        <v>1</v>
      </c>
      <c r="I27" s="37"/>
    </row>
    <row r="28" spans="1:9">
      <c r="A28" s="30"/>
      <c r="B28" s="18"/>
      <c r="C28" s="30"/>
      <c r="D28" s="33" t="s">
        <v>96</v>
      </c>
      <c r="E28" s="32">
        <v>1</v>
      </c>
      <c r="F28" s="32">
        <v>1</v>
      </c>
      <c r="G28" s="33">
        <v>2</v>
      </c>
      <c r="H28" s="33">
        <v>2</v>
      </c>
      <c r="I28" s="37"/>
    </row>
    <row r="29" ht="22.5" spans="1:9">
      <c r="A29" s="30"/>
      <c r="B29" s="34" t="s">
        <v>97</v>
      </c>
      <c r="C29" s="29" t="s">
        <v>98</v>
      </c>
      <c r="D29" s="38" t="s">
        <v>99</v>
      </c>
      <c r="E29" s="39">
        <v>1</v>
      </c>
      <c r="F29" s="32">
        <v>1</v>
      </c>
      <c r="G29" s="33">
        <v>5</v>
      </c>
      <c r="H29" s="33">
        <v>5</v>
      </c>
      <c r="I29" s="33"/>
    </row>
    <row r="30" ht="33.75" spans="1:9">
      <c r="A30" s="30"/>
      <c r="B30" s="34"/>
      <c r="C30" s="30"/>
      <c r="D30" s="38" t="s">
        <v>100</v>
      </c>
      <c r="E30" s="6" t="s">
        <v>101</v>
      </c>
      <c r="F30" s="6" t="s">
        <v>101</v>
      </c>
      <c r="G30" s="33">
        <v>5</v>
      </c>
      <c r="H30" s="33">
        <v>5</v>
      </c>
      <c r="I30" s="33"/>
    </row>
    <row r="31" ht="33.75" spans="1:9">
      <c r="A31" s="30"/>
      <c r="B31" s="34"/>
      <c r="C31" s="29" t="s">
        <v>102</v>
      </c>
      <c r="D31" s="38" t="s">
        <v>103</v>
      </c>
      <c r="E31" s="34" t="s">
        <v>104</v>
      </c>
      <c r="F31" s="34" t="s">
        <v>105</v>
      </c>
      <c r="G31" s="33">
        <v>6</v>
      </c>
      <c r="H31" s="33">
        <v>6</v>
      </c>
      <c r="I31" s="33"/>
    </row>
    <row r="32" ht="33.75" spans="1:9">
      <c r="A32" s="30"/>
      <c r="B32" s="34"/>
      <c r="C32" s="30"/>
      <c r="D32" s="38" t="s">
        <v>106</v>
      </c>
      <c r="E32" s="32">
        <v>1</v>
      </c>
      <c r="F32" s="32">
        <v>1</v>
      </c>
      <c r="G32" s="33">
        <v>2</v>
      </c>
      <c r="H32" s="33">
        <v>2</v>
      </c>
      <c r="I32" s="33"/>
    </row>
    <row r="33" spans="1:9">
      <c r="A33" s="30"/>
      <c r="B33" s="34"/>
      <c r="C33" s="40"/>
      <c r="D33" s="34" t="s">
        <v>107</v>
      </c>
      <c r="E33" s="34" t="s">
        <v>108</v>
      </c>
      <c r="F33" s="34" t="s">
        <v>108</v>
      </c>
      <c r="G33" s="33">
        <v>2</v>
      </c>
      <c r="H33" s="33">
        <v>2</v>
      </c>
      <c r="I33" s="33"/>
    </row>
    <row r="34" ht="12.6" customHeight="1" spans="1:9">
      <c r="A34" s="30"/>
      <c r="B34" s="34"/>
      <c r="C34" s="29" t="s">
        <v>109</v>
      </c>
      <c r="D34" s="33" t="s">
        <v>110</v>
      </c>
      <c r="E34" s="32">
        <v>1</v>
      </c>
      <c r="F34" s="32">
        <v>1</v>
      </c>
      <c r="G34" s="33">
        <v>5</v>
      </c>
      <c r="H34" s="33">
        <v>5</v>
      </c>
      <c r="I34" s="33"/>
    </row>
    <row r="35" ht="12.6" customHeight="1" spans="1:9">
      <c r="A35" s="30"/>
      <c r="B35" s="34"/>
      <c r="C35" s="30"/>
      <c r="D35" s="33" t="s">
        <v>111</v>
      </c>
      <c r="E35" s="32">
        <v>1</v>
      </c>
      <c r="F35" s="32">
        <v>1</v>
      </c>
      <c r="G35" s="33">
        <v>5</v>
      </c>
      <c r="H35" s="33">
        <v>5</v>
      </c>
      <c r="I35" s="33"/>
    </row>
    <row r="36" ht="12.6" customHeight="1" spans="1:9">
      <c r="A36" s="30"/>
      <c r="B36" s="34"/>
      <c r="C36" s="29" t="s">
        <v>112</v>
      </c>
      <c r="D36" s="38" t="s">
        <v>113</v>
      </c>
      <c r="E36" s="32">
        <v>1</v>
      </c>
      <c r="F36" s="32">
        <v>1</v>
      </c>
      <c r="G36" s="33">
        <v>1</v>
      </c>
      <c r="H36" s="33">
        <v>1</v>
      </c>
      <c r="I36" s="33"/>
    </row>
    <row r="37" ht="12.6" customHeight="1" spans="1:9">
      <c r="A37" s="30"/>
      <c r="B37" s="34"/>
      <c r="C37" s="30"/>
      <c r="D37" s="33" t="s">
        <v>114</v>
      </c>
      <c r="E37" s="6" t="s">
        <v>115</v>
      </c>
      <c r="F37" s="6" t="s">
        <v>116</v>
      </c>
      <c r="G37" s="33">
        <v>2</v>
      </c>
      <c r="H37" s="33">
        <v>2</v>
      </c>
      <c r="I37" s="33"/>
    </row>
    <row r="38" ht="12.6" customHeight="1" spans="1:9">
      <c r="A38" s="30"/>
      <c r="B38" s="34"/>
      <c r="C38" s="40"/>
      <c r="D38" s="33" t="s">
        <v>117</v>
      </c>
      <c r="E38" s="6" t="s">
        <v>115</v>
      </c>
      <c r="F38" s="6" t="s">
        <v>116</v>
      </c>
      <c r="G38" s="33">
        <v>2</v>
      </c>
      <c r="H38" s="33">
        <v>2</v>
      </c>
      <c r="I38" s="33"/>
    </row>
    <row r="39" ht="12.6" customHeight="1" spans="1:9">
      <c r="A39" s="30"/>
      <c r="B39" s="34" t="s">
        <v>118</v>
      </c>
      <c r="C39" s="6" t="s">
        <v>119</v>
      </c>
      <c r="D39" s="33" t="s">
        <v>120</v>
      </c>
      <c r="E39" s="6" t="s">
        <v>121</v>
      </c>
      <c r="F39" s="6" t="s">
        <v>121</v>
      </c>
      <c r="G39" s="33">
        <v>5</v>
      </c>
      <c r="H39" s="33">
        <v>5</v>
      </c>
      <c r="I39" s="33"/>
    </row>
    <row r="40" ht="22.5" spans="1:9">
      <c r="A40" s="30"/>
      <c r="B40" s="34"/>
      <c r="C40" s="6" t="s">
        <v>122</v>
      </c>
      <c r="D40" s="38" t="s">
        <v>123</v>
      </c>
      <c r="E40" s="34" t="s">
        <v>124</v>
      </c>
      <c r="F40" s="34" t="s">
        <v>124</v>
      </c>
      <c r="G40" s="33">
        <v>5</v>
      </c>
      <c r="H40" s="33">
        <v>5</v>
      </c>
      <c r="I40" s="33"/>
    </row>
    <row r="41" ht="12.6" customHeight="1" spans="1:9">
      <c r="A41" s="30"/>
      <c r="B41" s="34"/>
      <c r="C41" s="6"/>
      <c r="D41" s="33" t="s">
        <v>125</v>
      </c>
      <c r="E41" s="6" t="s">
        <v>126</v>
      </c>
      <c r="F41" s="35">
        <v>0.9421</v>
      </c>
      <c r="G41" s="33">
        <v>5</v>
      </c>
      <c r="H41" s="33">
        <v>5</v>
      </c>
      <c r="I41" s="33"/>
    </row>
    <row r="42" ht="12.6" customHeight="1" spans="1:9">
      <c r="A42" s="30"/>
      <c r="B42" s="34"/>
      <c r="C42" s="29" t="s">
        <v>127</v>
      </c>
      <c r="D42" s="33" t="s">
        <v>128</v>
      </c>
      <c r="E42" s="6" t="s">
        <v>121</v>
      </c>
      <c r="F42" s="6" t="s">
        <v>121</v>
      </c>
      <c r="G42" s="33">
        <v>5</v>
      </c>
      <c r="H42" s="33">
        <v>5</v>
      </c>
      <c r="I42" s="33"/>
    </row>
    <row r="43" ht="12.6" customHeight="1" spans="1:9">
      <c r="A43" s="30"/>
      <c r="B43" s="34"/>
      <c r="C43" s="29" t="s">
        <v>129</v>
      </c>
      <c r="D43" s="33" t="s">
        <v>130</v>
      </c>
      <c r="E43" s="41" t="s">
        <v>131</v>
      </c>
      <c r="F43" s="41" t="s">
        <v>131</v>
      </c>
      <c r="G43" s="33">
        <v>5</v>
      </c>
      <c r="H43" s="33">
        <v>5</v>
      </c>
      <c r="I43" s="33"/>
    </row>
    <row r="44" ht="55" customHeight="1" spans="1:9">
      <c r="A44" s="30"/>
      <c r="B44" s="18" t="s">
        <v>132</v>
      </c>
      <c r="C44" s="17" t="s">
        <v>133</v>
      </c>
      <c r="D44" s="38" t="s">
        <v>134</v>
      </c>
      <c r="E44" s="42" t="s">
        <v>135</v>
      </c>
      <c r="F44" s="42" t="s">
        <v>135</v>
      </c>
      <c r="G44" s="33">
        <v>10</v>
      </c>
      <c r="H44" s="33">
        <v>10</v>
      </c>
      <c r="I44" s="33"/>
    </row>
    <row r="45" ht="12.6" customHeight="1" spans="1:9">
      <c r="A45" s="6" t="s">
        <v>136</v>
      </c>
      <c r="B45" s="6"/>
      <c r="C45" s="6"/>
      <c r="D45" s="6"/>
      <c r="E45" s="6"/>
      <c r="F45" s="6"/>
      <c r="G45" s="6">
        <v>100</v>
      </c>
      <c r="H45" s="43">
        <f>SUM(H15:H44)</f>
        <v>98.5</v>
      </c>
      <c r="I45" s="33"/>
    </row>
    <row r="46" ht="20.25" customHeight="1" spans="1:9">
      <c r="A46" s="33" t="s">
        <v>137</v>
      </c>
      <c r="B46" s="6" t="s">
        <v>138</v>
      </c>
      <c r="C46" s="6"/>
      <c r="D46" s="6"/>
      <c r="E46" s="6"/>
      <c r="F46" s="6"/>
      <c r="G46" s="6"/>
      <c r="H46" s="6"/>
      <c r="I46" s="6"/>
    </row>
    <row r="47" ht="48" customHeight="1" spans="1:10">
      <c r="A47" s="28" t="s">
        <v>139</v>
      </c>
      <c r="B47" s="28"/>
      <c r="C47" s="28"/>
      <c r="D47" s="28"/>
      <c r="E47" s="27"/>
      <c r="F47" s="27"/>
      <c r="G47" s="28"/>
      <c r="H47" s="28"/>
      <c r="I47" s="28"/>
      <c r="J47" s="25"/>
    </row>
    <row r="48" spans="1:9">
      <c r="A48" s="3" t="s">
        <v>140</v>
      </c>
      <c r="B48" s="3"/>
      <c r="C48" s="3"/>
      <c r="D48" s="3"/>
      <c r="E48" s="5"/>
      <c r="F48" s="5"/>
      <c r="G48" s="3"/>
      <c r="H48" s="3"/>
      <c r="I48" s="3"/>
    </row>
    <row r="49" ht="27" customHeight="1" spans="1:10">
      <c r="A49" s="28" t="s">
        <v>141</v>
      </c>
      <c r="B49" s="28"/>
      <c r="C49" s="28"/>
      <c r="D49" s="28"/>
      <c r="E49" s="27"/>
      <c r="F49" s="27"/>
      <c r="G49" s="28"/>
      <c r="H49" s="28"/>
      <c r="I49" s="28"/>
      <c r="J49" s="25"/>
    </row>
    <row r="50" ht="37.5" customHeight="1" spans="1:10">
      <c r="A50" s="28" t="s">
        <v>142</v>
      </c>
      <c r="B50" s="28"/>
      <c r="C50" s="28"/>
      <c r="D50" s="28"/>
      <c r="E50" s="27"/>
      <c r="F50" s="27"/>
      <c r="G50" s="28"/>
      <c r="H50" s="28"/>
      <c r="I50" s="28"/>
      <c r="J50" s="25"/>
    </row>
  </sheetData>
  <mergeCells count="40">
    <mergeCell ref="A2:I2"/>
    <mergeCell ref="D3:E3"/>
    <mergeCell ref="A5:B5"/>
    <mergeCell ref="C5:I5"/>
    <mergeCell ref="D6:E6"/>
    <mergeCell ref="G6:I6"/>
    <mergeCell ref="D7:E7"/>
    <mergeCell ref="G7:I7"/>
    <mergeCell ref="D8:E8"/>
    <mergeCell ref="G8:I8"/>
    <mergeCell ref="D9:E9"/>
    <mergeCell ref="G9:I9"/>
    <mergeCell ref="D10:E10"/>
    <mergeCell ref="G10:I10"/>
    <mergeCell ref="B11:D11"/>
    <mergeCell ref="E11:I11"/>
    <mergeCell ref="A45:F45"/>
    <mergeCell ref="B46:I46"/>
    <mergeCell ref="A47:I47"/>
    <mergeCell ref="A49:I49"/>
    <mergeCell ref="A50:I50"/>
    <mergeCell ref="A11:A13"/>
    <mergeCell ref="A14:A44"/>
    <mergeCell ref="B15:B18"/>
    <mergeCell ref="B19:B28"/>
    <mergeCell ref="B29:B38"/>
    <mergeCell ref="B39:B43"/>
    <mergeCell ref="C15:C16"/>
    <mergeCell ref="C17:C18"/>
    <mergeCell ref="C19:C21"/>
    <mergeCell ref="C22:C25"/>
    <mergeCell ref="C26:C28"/>
    <mergeCell ref="C29:C30"/>
    <mergeCell ref="C31:C33"/>
    <mergeCell ref="C34:C35"/>
    <mergeCell ref="C36:C38"/>
    <mergeCell ref="C40:C41"/>
    <mergeCell ref="A6:B10"/>
    <mergeCell ref="B12:D13"/>
    <mergeCell ref="E12:I13"/>
  </mergeCells>
  <pageMargins left="0.984251968503937" right="0.31496062992126" top="0.31496062992126" bottom="0.196850393700787" header="0.31496062992126" footer="0.196850393700787"/>
  <pageSetup paperSize="9" scale="8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部门（单位）收支情况</vt:lpstr>
      <vt:lpstr>部门（单位）整体支出绩效自评情况</vt:lpstr>
      <vt:lpstr>部门整体支出绩效自评表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</cp:lastModifiedBy>
  <dcterms:created xsi:type="dcterms:W3CDTF">2006-09-13T11:21:00Z</dcterms:created>
  <cp:lastPrinted>2021-02-07T09:29:00Z</cp:lastPrinted>
  <dcterms:modified xsi:type="dcterms:W3CDTF">2021-05-11T01:07:06Z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19ED49270FCC4DFA8010B96398416AA7</vt:lpwstr>
  </property>
  <property fmtid="{D5CDD505-2E9C-101B-9397-08002B2CF9AE}" pid="3" name="KSOProductBuildVer">
    <vt:lpwstr>2052-11.1.0.10495</vt:lpwstr>
  </property>
</Properties>
</file>